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9440" windowHeight="10035"/>
  </bookViews>
  <sheets>
    <sheet name="ЛСР 13 граф" sheetId="7" r:id="rId1"/>
  </sheets>
  <definedNames>
    <definedName name="Constr" localSheetId="0">'ЛСР 13 граф'!$A$1</definedName>
    <definedName name="FOT" localSheetId="0">'ЛСР 13 граф'!$C$17</definedName>
    <definedName name="Ind" localSheetId="0">'ЛСР 13 граф'!$D$7</definedName>
    <definedName name="Obj" localSheetId="0">'ЛСР 13 граф'!#REF!</definedName>
    <definedName name="Obosn" localSheetId="0">'ЛСР 13 граф'!$C$13</definedName>
    <definedName name="SmPr" localSheetId="0">'ЛСР 13 граф'!$C$14</definedName>
    <definedName name="_xlnm.Print_Titles" localSheetId="0">'ЛСР 13 граф'!$25:$25</definedName>
  </definedNames>
  <calcPr calcId="124519"/>
</workbook>
</file>

<file path=xl/calcChain.xml><?xml version="1.0" encoding="utf-8"?>
<calcChain xmlns="http://schemas.openxmlformats.org/spreadsheetml/2006/main">
  <c r="J48" i="7"/>
  <c r="J50"/>
  <c r="J49"/>
</calcChain>
</file>

<file path=xl/sharedStrings.xml><?xml version="1.0" encoding="utf-8"?>
<sst xmlns="http://schemas.openxmlformats.org/spreadsheetml/2006/main" count="89" uniqueCount="77">
  <si>
    <t>СОГЛАСОВАНО:</t>
  </si>
  <si>
    <t>УТВЕРЖДАЮ: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</si>
  <si>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</si>
  <si>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</si>
  <si>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</si>
  <si>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</si>
  <si>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</si>
  <si>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</si>
  <si>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</si>
  <si>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</si>
  <si>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</si>
  <si>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</si>
  <si>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</si>
  <si>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</si>
  <si>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</si>
  <si>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</si>
  <si>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________________</t>
  </si>
  <si>
    <t>Эк.Маш.</t>
  </si>
  <si>
    <t>" _____ " ________________ 2015 г.</t>
  </si>
  <si>
    <t>"______ " _______________2015 г.</t>
  </si>
  <si>
    <t xml:space="preserve">                           Раздел 1. Монтажные работы</t>
  </si>
  <si>
    <t>ТЕР01-02-058-02</t>
  </si>
  <si>
    <t>100 м3 грунта</t>
  </si>
  <si>
    <r>
      <t>Копание ям вручную без креплений для стоек и столбов без откосов глубиной до 0,7 м, группа грунтов 2</t>
    </r>
    <r>
      <rPr>
        <i/>
        <sz val="7"/>
        <rFont val="Arial"/>
        <family val="2"/>
        <charset val="204"/>
      </rPr>
      <t xml:space="preserve">
ИНДЕКС К ПОЗИЦИИ(справочно):
1 На 3 кв. 2018г Общеотраслевое строительство СМР=8,68</t>
    </r>
  </si>
  <si>
    <t>ТЕР06-01-001-01</t>
  </si>
  <si>
    <t>100 м3 бетона, бутобетона и железобетона в деле</t>
  </si>
  <si>
    <r>
      <t>Устройство бетонной подготовки (прим бетонирование элементов металлических конструкций)</t>
    </r>
    <r>
      <rPr>
        <i/>
        <sz val="7"/>
        <rFont val="Arial"/>
        <family val="2"/>
        <charset val="204"/>
      </rPr>
      <t xml:space="preserve">
ИНДЕКС К ПОЗИЦИИ(справочно):
1 На 3 кв. 2018г Общеотраслевое строительство СМР=8,68</t>
    </r>
  </si>
  <si>
    <t>ТЕР06-01-080-04</t>
  </si>
  <si>
    <t>100 м3 бетона</t>
  </si>
  <si>
    <r>
      <t>Приготовление тяжелого бетона на гравии класса В 15 (М 200)</t>
    </r>
    <r>
      <rPr>
        <i/>
        <sz val="7"/>
        <rFont val="Arial"/>
        <family val="2"/>
        <charset val="204"/>
      </rPr>
      <t xml:space="preserve">
6 774,36 = 32 599,77 - 27,5 x 460,22 - 76 x 87,36 - 50 x 130,60
ИНДЕКС К ПОЗИЦИИ(справочно):
1 На 3 кв. 2018г Общеотраслевое строительство СМР=8,68</t>
    </r>
  </si>
  <si>
    <t>ТЕР01-02-061-02</t>
  </si>
  <si>
    <r>
      <t>Засыпка вручную траншей, пазух котлованов и ям, группа грунтов 2</t>
    </r>
    <r>
      <rPr>
        <i/>
        <sz val="7"/>
        <rFont val="Arial"/>
        <family val="2"/>
        <charset val="204"/>
      </rPr>
      <t xml:space="preserve">
ИНДЕКС К ПОЗИЦИИ(справочно):
1 На 3 кв. 2018г Общеотраслевое строительство СМР=8,68</t>
    </r>
  </si>
  <si>
    <t>ТСЦ-408-0200</t>
  </si>
  <si>
    <t>м3</t>
  </si>
  <si>
    <r>
      <t>Смесь песчано-гравийная природная</t>
    </r>
    <r>
      <rPr>
        <i/>
        <sz val="7"/>
        <rFont val="Arial"/>
        <family val="2"/>
        <charset val="204"/>
      </rPr>
      <t xml:space="preserve">
ИНДЕКС К ПОЗИЦИИ(справочно):
1 На 3 кв. 2018г Общеотраслевое строительство СМР=8,68</t>
    </r>
  </si>
  <si>
    <t>ТЕРм38-01-003-04</t>
  </si>
  <si>
    <t>1 т конструкций</t>
  </si>
  <si>
    <r>
      <t>Решетчатые конструкции (стойки, опоры, фермы и пр.), сборка с помощью лебедок ручных (с установкой и снятием их в процессе работы) или вручную (мелких деталей)</t>
    </r>
    <r>
      <rPr>
        <i/>
        <sz val="7"/>
        <rFont val="Arial"/>
        <family val="2"/>
        <charset val="204"/>
      </rPr>
      <t xml:space="preserve">
2 206,75 = 8 010,75 - 1,032 x 5 624,03
ИНДЕКС К ПОЗИЦИИ(справочно):
1 На 3 кв. 2018г Общеотраслевое строительство СМР=8,68</t>
    </r>
  </si>
  <si>
    <t xml:space="preserve">                           Раздел 2. Покупка оборудования</t>
  </si>
  <si>
    <t>Прайс-лист ООО "ПК Мастер"</t>
  </si>
  <si>
    <t>шт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</si>
  <si>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</si>
  <si>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</si>
  <si>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</si>
  <si>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66% ФОТ (от 579) (Поз. 3, 6)</t>
  </si>
  <si>
    <t xml:space="preserve">   84% ФОТ (от 79) (Поз. 1, 4)</t>
  </si>
  <si>
    <t xml:space="preserve">   110% ФОТ (от 14) (Поз. 2)</t>
  </si>
  <si>
    <t>Сметная прибыль</t>
  </si>
  <si>
    <t xml:space="preserve">   45% ФОТ (от 79) (Поз. 1, 4)</t>
  </si>
  <si>
    <t xml:space="preserve">   65% ФОТ (от 14) (Поз. 2)</t>
  </si>
  <si>
    <t>Итоги по смете:</t>
  </si>
  <si>
    <t xml:space="preserve">  Итого</t>
  </si>
  <si>
    <t xml:space="preserve">  Индекс дефлятор 4,4%</t>
  </si>
  <si>
    <t xml:space="preserve">  Итого с учетом доп. затрат в тек ценах</t>
  </si>
  <si>
    <t xml:space="preserve">  НДС 20%</t>
  </si>
  <si>
    <t xml:space="preserve">  ВСЕГО по смете</t>
  </si>
  <si>
    <t>тыс. руб.</t>
  </si>
  <si>
    <t>___________________________0,672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</si>
  <si>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</si>
  <si>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</si>
  <si>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_______________________________________________________________________________________________61,89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</si>
  <si>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</si>
  <si>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</si>
  <si>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</si>
  <si>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_______________________________________________________________________________________________11,058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</si>
  <si>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</si>
  <si>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_______________________________________________________________________________________________82,330</t>
  </si>
  <si>
    <t>ЛОКАЛЬНЫЙ СМЕТНЫЙ РАСЧЕТ</t>
  </si>
  <si>
    <t>Основание: ведомость объемов работ</t>
  </si>
  <si>
    <t>Составлен(а) в текущих (прогнозных) ценах по состоянию на 3 кв. 2018 г.</t>
  </si>
  <si>
    <r>
      <t>6272,16</t>
    </r>
    <r>
      <rPr>
        <i/>
        <sz val="6"/>
        <rFont val="Arial"/>
        <family val="2"/>
        <charset val="204"/>
      </rPr>
      <t xml:space="preserve">
</t>
    </r>
  </si>
  <si>
    <r>
      <t>2230,45</t>
    </r>
    <r>
      <rPr>
        <i/>
        <sz val="6"/>
        <rFont val="Arial"/>
        <family val="2"/>
        <charset val="204"/>
      </rPr>
      <t xml:space="preserve">
</t>
    </r>
  </si>
  <si>
    <t>___________________________116986,00</t>
  </si>
  <si>
    <t xml:space="preserve"> руб.</t>
  </si>
  <si>
    <r>
      <t>Спортивный комплек С-039.1 с учетом доставки</t>
    </r>
    <r>
      <rPr>
        <i/>
        <sz val="7"/>
        <rFont val="Arial"/>
        <family val="2"/>
        <charset val="204"/>
      </rPr>
      <t xml:space="preserve">
МАТ=63862/1,2/8,68*1,023
ИНДЕКС К ПОЗИЦИИ(справочно):
1 На 3 кв. 2018г Общеотраслевое строительство СМР=8,68</t>
    </r>
  </si>
  <si>
    <r>
      <t>Качеля К-04.4 с учетом доставки</t>
    </r>
    <r>
      <rPr>
        <i/>
        <sz val="7"/>
        <rFont val="Arial"/>
        <family val="2"/>
        <charset val="204"/>
      </rPr>
      <t xml:space="preserve">
МАТ=22710/1,2/8,68*1,023
ИНДЕКС К ПОЗИЦИИ(справочно):
1 На 3 кв. 2018г Общеотраслевое строительство СМР=8,68</t>
    </r>
  </si>
  <si>
    <t>работы по благоустройству дворовой территории многоквартирного дома в поселке Подтесово по ул. Талалихина дом 15, в рамках реализации муниципальной программы "Формирование современной городской среды в муниципальном образовании п. Подтесово на 2018-2022 годы» (спортивная площадка)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</si>
</sst>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0" fontId="9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8" fillId="0" borderId="0" xfId="1" applyFont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/>
    </xf>
    <xf numFmtId="0" fontId="3" fillId="0" borderId="0" xfId="1" applyFont="1" applyBorder="1" applyAlignment="1">
      <alignment horizontal="left" vertical="top"/>
    </xf>
    <xf numFmtId="49" fontId="12" fillId="0" borderId="0" xfId="1" applyNumberFormat="1" applyFont="1" applyAlignment="1">
      <alignment horizontal="left" vertical="top"/>
    </xf>
    <xf numFmtId="0" fontId="5" fillId="0" borderId="0" xfId="1" applyFont="1" applyAlignme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/>
    <xf numFmtId="49" fontId="3" fillId="0" borderId="2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49" fontId="12" fillId="0" borderId="0" xfId="1" applyNumberFormat="1" applyFont="1" applyAlignment="1">
      <alignment horizontal="center" vertical="top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left" vertical="top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2" fontId="11" fillId="0" borderId="2" xfId="1" applyNumberFormat="1" applyFont="1" applyBorder="1" applyAlignment="1">
      <alignment horizontal="right" vertical="top" wrapText="1"/>
    </xf>
    <xf numFmtId="2" fontId="5" fillId="0" borderId="2" xfId="1" applyNumberFormat="1" applyFont="1" applyBorder="1" applyAlignment="1">
      <alignment horizontal="right" vertical="top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1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left" vertical="top" wrapText="1"/>
    </xf>
    <xf numFmtId="49" fontId="13" fillId="0" borderId="2" xfId="1" applyNumberFormat="1" applyFont="1" applyBorder="1" applyAlignment="1">
      <alignment horizontal="left" vertical="top"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7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51"/>
  <sheetViews>
    <sheetView showGridLines="0" tabSelected="1" zoomScaleSheetLayoutView="75" workbookViewId="0">
      <selection activeCell="G19" sqref="G19"/>
    </sheetView>
  </sheetViews>
  <sheetFormatPr defaultRowHeight="12.75" outlineLevelRow="2"/>
  <cols>
    <col min="1" max="1" width="4.5703125" style="38" customWidth="1"/>
    <col min="2" max="2" width="14.42578125" style="2" customWidth="1"/>
    <col min="3" max="3" width="40.7109375" style="13" customWidth="1"/>
    <col min="4" max="4" width="13.85546875" style="12" customWidth="1"/>
    <col min="5" max="5" width="16.42578125" style="16" customWidth="1"/>
    <col min="6" max="6" width="8.140625" style="4" customWidth="1"/>
    <col min="7" max="9" width="7.140625" style="4" customWidth="1"/>
    <col min="10" max="10" width="8.140625" style="4" customWidth="1"/>
    <col min="11" max="13" width="7.140625" style="4" customWidth="1"/>
    <col min="14" max="16384" width="9.140625" style="5"/>
  </cols>
  <sheetData>
    <row r="1" spans="1:14" outlineLevel="2">
      <c r="A1" s="1" t="s">
        <v>0</v>
      </c>
      <c r="J1" s="3" t="s">
        <v>1</v>
      </c>
    </row>
    <row r="2" spans="1:14" outlineLevel="1">
      <c r="A2" s="6"/>
      <c r="J2" s="7"/>
    </row>
    <row r="3" spans="1:14" outlineLevel="1">
      <c r="A3" s="6"/>
      <c r="J3" s="7"/>
    </row>
    <row r="4" spans="1:14" outlineLevel="1">
      <c r="A4" s="6" t="s">
        <v>16</v>
      </c>
      <c r="J4" s="7" t="s">
        <v>16</v>
      </c>
    </row>
    <row r="5" spans="1:14" outlineLevel="1">
      <c r="A5" s="2" t="s">
        <v>18</v>
      </c>
      <c r="J5" s="17" t="s">
        <v>19</v>
      </c>
    </row>
    <row r="6" spans="1:14" ht="14.25">
      <c r="C6" s="17"/>
      <c r="D6" s="15"/>
      <c r="E6" s="27"/>
      <c r="F6" s="20"/>
      <c r="G6" s="20"/>
      <c r="I6" s="19"/>
    </row>
    <row r="7" spans="1:14" ht="15.75">
      <c r="C7" s="17"/>
      <c r="D7" s="21" t="s">
        <v>67</v>
      </c>
    </row>
    <row r="8" spans="1:14" ht="14.25">
      <c r="C8" s="17"/>
      <c r="D8" s="18" t="s">
        <v>2</v>
      </c>
      <c r="I8" s="22"/>
    </row>
    <row r="9" spans="1:14">
      <c r="C9" s="28"/>
      <c r="D9" s="15"/>
      <c r="E9" s="29"/>
      <c r="F9" s="30"/>
      <c r="G9" s="30"/>
      <c r="I9" s="14"/>
    </row>
    <row r="10" spans="1:14" ht="54" customHeight="1">
      <c r="B10" s="31" t="s">
        <v>3</v>
      </c>
      <c r="C10" s="60" t="s">
        <v>76</v>
      </c>
      <c r="D10" s="61"/>
      <c r="E10" s="61"/>
      <c r="F10" s="61"/>
      <c r="G10" s="61"/>
      <c r="H10" s="61"/>
      <c r="I10" s="61"/>
      <c r="J10" s="61"/>
    </row>
    <row r="11" spans="1:14" ht="14.25">
      <c r="C11" s="32"/>
      <c r="D11" s="15"/>
      <c r="E11" s="26" t="s">
        <v>4</v>
      </c>
      <c r="G11" s="20"/>
      <c r="H11" s="18"/>
      <c r="I11" s="20"/>
      <c r="J11" s="20"/>
    </row>
    <row r="12" spans="1:14">
      <c r="A12" s="39"/>
      <c r="B12" s="33"/>
      <c r="C12" s="17"/>
      <c r="D12" s="15"/>
      <c r="E12" s="34"/>
    </row>
    <row r="13" spans="1:14" ht="14.25">
      <c r="C13" s="23" t="s">
        <v>68</v>
      </c>
      <c r="D13" s="15"/>
      <c r="E13" s="14"/>
      <c r="I13" s="23"/>
      <c r="J13" s="23"/>
      <c r="N13" s="8"/>
    </row>
    <row r="14" spans="1:14" s="24" customFormat="1" ht="15">
      <c r="A14" s="40"/>
      <c r="B14" s="35"/>
      <c r="C14" s="23" t="s">
        <v>62</v>
      </c>
      <c r="D14" s="8"/>
      <c r="E14" s="58" t="s">
        <v>72</v>
      </c>
      <c r="F14" s="59"/>
      <c r="G14" s="41" t="s">
        <v>73</v>
      </c>
      <c r="H14" s="8"/>
      <c r="I14" s="23"/>
      <c r="J14" s="23"/>
      <c r="K14" s="8"/>
      <c r="L14" s="8"/>
      <c r="M14" s="8"/>
    </row>
    <row r="15" spans="1:14" s="24" customFormat="1" ht="15" hidden="1" outlineLevel="1">
      <c r="A15" s="40"/>
      <c r="B15" s="35"/>
      <c r="C15" s="23" t="s">
        <v>65</v>
      </c>
      <c r="D15" s="8"/>
      <c r="E15" s="58" t="s">
        <v>66</v>
      </c>
      <c r="F15" s="59"/>
      <c r="G15" s="41" t="s">
        <v>56</v>
      </c>
      <c r="H15" s="8"/>
      <c r="I15" s="23"/>
      <c r="J15" s="23"/>
      <c r="K15" s="8"/>
      <c r="L15" s="8"/>
      <c r="M15" s="8"/>
    </row>
    <row r="16" spans="1:14" s="24" customFormat="1" ht="15" hidden="1" outlineLevel="1">
      <c r="A16" s="40"/>
      <c r="B16" s="35"/>
      <c r="C16" s="23" t="s">
        <v>63</v>
      </c>
      <c r="D16" s="8"/>
      <c r="E16" s="58" t="s">
        <v>64</v>
      </c>
      <c r="F16" s="59"/>
      <c r="G16" s="41" t="s">
        <v>56</v>
      </c>
      <c r="H16" s="8"/>
      <c r="I16" s="23"/>
      <c r="J16" s="23"/>
      <c r="K16" s="8"/>
      <c r="L16" s="8"/>
      <c r="M16" s="8"/>
    </row>
    <row r="17" spans="1:13" s="24" customFormat="1" ht="15" collapsed="1">
      <c r="A17" s="40"/>
      <c r="B17" s="35"/>
      <c r="C17" s="23" t="s">
        <v>58</v>
      </c>
      <c r="D17" s="18"/>
      <c r="E17" s="58" t="s">
        <v>57</v>
      </c>
      <c r="F17" s="59"/>
      <c r="G17" s="41" t="s">
        <v>56</v>
      </c>
      <c r="H17" s="8"/>
      <c r="I17" s="23"/>
      <c r="J17" s="23"/>
      <c r="K17" s="8"/>
      <c r="L17" s="8"/>
      <c r="M17" s="8"/>
    </row>
    <row r="18" spans="1:13" s="24" customFormat="1" ht="15" outlineLevel="1">
      <c r="A18" s="40"/>
      <c r="B18" s="35"/>
      <c r="C18" s="23" t="s">
        <v>59</v>
      </c>
      <c r="D18" s="18"/>
      <c r="E18" s="58" t="s">
        <v>60</v>
      </c>
      <c r="F18" s="59"/>
      <c r="G18" s="41" t="s">
        <v>61</v>
      </c>
      <c r="H18" s="8"/>
      <c r="I18" s="23"/>
      <c r="J18" s="23"/>
      <c r="K18" s="8"/>
      <c r="L18" s="8"/>
      <c r="M18" s="8"/>
    </row>
    <row r="19" spans="1:13" ht="14.25">
      <c r="C19" s="36" t="s">
        <v>69</v>
      </c>
      <c r="D19" s="15"/>
      <c r="E19" s="14"/>
    </row>
    <row r="20" spans="1:13">
      <c r="C20" s="17"/>
      <c r="D20" s="15"/>
      <c r="E20" s="14"/>
    </row>
    <row r="21" spans="1:13">
      <c r="C21" s="17"/>
      <c r="D21" s="15"/>
      <c r="E21" s="14"/>
    </row>
    <row r="22" spans="1:13" ht="12.75" customHeight="1">
      <c r="A22" s="49" t="s">
        <v>5</v>
      </c>
      <c r="B22" s="49" t="s">
        <v>15</v>
      </c>
      <c r="C22" s="51" t="s">
        <v>6</v>
      </c>
      <c r="D22" s="51" t="s">
        <v>7</v>
      </c>
      <c r="E22" s="51" t="s">
        <v>8</v>
      </c>
      <c r="F22" s="51" t="s">
        <v>9</v>
      </c>
      <c r="G22" s="55"/>
      <c r="H22" s="55"/>
      <c r="I22" s="55"/>
      <c r="J22" s="51" t="s">
        <v>10</v>
      </c>
      <c r="K22" s="55"/>
      <c r="L22" s="55"/>
      <c r="M22" s="55"/>
    </row>
    <row r="23" spans="1:13" ht="13.5" customHeight="1">
      <c r="A23" s="50"/>
      <c r="B23" s="50"/>
      <c r="C23" s="52"/>
      <c r="D23" s="51"/>
      <c r="E23" s="51"/>
      <c r="F23" s="51" t="s">
        <v>11</v>
      </c>
      <c r="G23" s="51" t="s">
        <v>12</v>
      </c>
      <c r="H23" s="55"/>
      <c r="I23" s="55"/>
      <c r="J23" s="51" t="s">
        <v>11</v>
      </c>
      <c r="K23" s="51" t="s">
        <v>12</v>
      </c>
      <c r="L23" s="55"/>
      <c r="M23" s="55"/>
    </row>
    <row r="24" spans="1:13" ht="24">
      <c r="A24" s="50"/>
      <c r="B24" s="50"/>
      <c r="C24" s="52"/>
      <c r="D24" s="51"/>
      <c r="E24" s="51"/>
      <c r="F24" s="55"/>
      <c r="G24" s="9" t="s">
        <v>13</v>
      </c>
      <c r="H24" s="9" t="s">
        <v>17</v>
      </c>
      <c r="I24" s="9" t="s">
        <v>14</v>
      </c>
      <c r="J24" s="55"/>
      <c r="K24" s="9" t="s">
        <v>13</v>
      </c>
      <c r="L24" s="9" t="s">
        <v>17</v>
      </c>
      <c r="M24" s="9" t="s">
        <v>14</v>
      </c>
    </row>
    <row r="25" spans="1:13">
      <c r="A25" s="37">
        <v>1</v>
      </c>
      <c r="B25" s="11">
        <v>2</v>
      </c>
      <c r="C25" s="9">
        <v>3</v>
      </c>
      <c r="D25" s="9">
        <v>4</v>
      </c>
      <c r="E25" s="25">
        <v>5</v>
      </c>
      <c r="F25" s="10">
        <v>6</v>
      </c>
      <c r="G25" s="10">
        <v>7</v>
      </c>
      <c r="H25" s="10">
        <v>8</v>
      </c>
      <c r="I25" s="10">
        <v>9</v>
      </c>
      <c r="J25" s="10">
        <v>10</v>
      </c>
      <c r="K25" s="10">
        <v>11</v>
      </c>
      <c r="L25" s="10">
        <v>12</v>
      </c>
      <c r="M25" s="10">
        <v>13</v>
      </c>
    </row>
    <row r="26" spans="1:13" ht="19.149999999999999" customHeight="1">
      <c r="A26" s="56" t="s">
        <v>20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</row>
    <row r="27" spans="1:13" ht="65.25">
      <c r="A27" s="37">
        <v>1</v>
      </c>
      <c r="B27" s="42" t="s">
        <v>21</v>
      </c>
      <c r="C27" s="43" t="s">
        <v>23</v>
      </c>
      <c r="D27" s="25" t="s">
        <v>22</v>
      </c>
      <c r="E27" s="44">
        <v>2.5000000000000001E-2</v>
      </c>
      <c r="F27" s="45">
        <v>2511.6</v>
      </c>
      <c r="G27" s="45">
        <v>2511.6</v>
      </c>
      <c r="H27" s="46"/>
      <c r="I27" s="46"/>
      <c r="J27" s="46">
        <v>63</v>
      </c>
      <c r="K27" s="46">
        <v>63</v>
      </c>
      <c r="L27" s="46"/>
      <c r="M27" s="46"/>
    </row>
    <row r="28" spans="1:13" ht="65.25">
      <c r="A28" s="37">
        <v>2</v>
      </c>
      <c r="B28" s="42" t="s">
        <v>24</v>
      </c>
      <c r="C28" s="43" t="s">
        <v>26</v>
      </c>
      <c r="D28" s="25" t="s">
        <v>25</v>
      </c>
      <c r="E28" s="44">
        <v>7.4999999999999997E-3</v>
      </c>
      <c r="F28" s="45">
        <v>70696.98</v>
      </c>
      <c r="G28" s="45">
        <v>1614.6</v>
      </c>
      <c r="H28" s="45">
        <v>2785.75</v>
      </c>
      <c r="I28" s="45">
        <v>267.48</v>
      </c>
      <c r="J28" s="46">
        <v>530</v>
      </c>
      <c r="K28" s="46">
        <v>12</v>
      </c>
      <c r="L28" s="46">
        <v>21</v>
      </c>
      <c r="M28" s="46">
        <v>2</v>
      </c>
    </row>
    <row r="29" spans="1:13" ht="63">
      <c r="A29" s="37">
        <v>3</v>
      </c>
      <c r="B29" s="42" t="s">
        <v>27</v>
      </c>
      <c r="C29" s="43" t="s">
        <v>29</v>
      </c>
      <c r="D29" s="25" t="s">
        <v>28</v>
      </c>
      <c r="E29" s="44">
        <v>7.6499999999999997E-3</v>
      </c>
      <c r="F29" s="45">
        <v>6774.36</v>
      </c>
      <c r="G29" s="45">
        <v>2706.34</v>
      </c>
      <c r="H29" s="45">
        <v>3061.02</v>
      </c>
      <c r="I29" s="45">
        <v>460.84</v>
      </c>
      <c r="J29" s="46">
        <v>52</v>
      </c>
      <c r="K29" s="46">
        <v>21</v>
      </c>
      <c r="L29" s="46">
        <v>23</v>
      </c>
      <c r="M29" s="46">
        <v>4</v>
      </c>
    </row>
    <row r="30" spans="1:13" ht="53.25">
      <c r="A30" s="37">
        <v>4</v>
      </c>
      <c r="B30" s="42" t="s">
        <v>30</v>
      </c>
      <c r="C30" s="43" t="s">
        <v>31</v>
      </c>
      <c r="D30" s="25" t="s">
        <v>22</v>
      </c>
      <c r="E30" s="44">
        <v>1.9E-2</v>
      </c>
      <c r="F30" s="45">
        <v>838.84</v>
      </c>
      <c r="G30" s="45">
        <v>838.84</v>
      </c>
      <c r="H30" s="46"/>
      <c r="I30" s="46"/>
      <c r="J30" s="46">
        <v>16</v>
      </c>
      <c r="K30" s="46">
        <v>16</v>
      </c>
      <c r="L30" s="46"/>
      <c r="M30" s="46"/>
    </row>
    <row r="31" spans="1:13" ht="41.25">
      <c r="A31" s="37">
        <v>5</v>
      </c>
      <c r="B31" s="42" t="s">
        <v>32</v>
      </c>
      <c r="C31" s="43" t="s">
        <v>34</v>
      </c>
      <c r="D31" s="25" t="s">
        <v>33</v>
      </c>
      <c r="E31" s="44">
        <v>2.2999999999999998</v>
      </c>
      <c r="F31" s="45">
        <v>77.88</v>
      </c>
      <c r="G31" s="46"/>
      <c r="H31" s="46"/>
      <c r="I31" s="46"/>
      <c r="J31" s="46">
        <v>179</v>
      </c>
      <c r="K31" s="46"/>
      <c r="L31" s="46"/>
      <c r="M31" s="46"/>
    </row>
    <row r="32" spans="1:13" ht="87">
      <c r="A32" s="37">
        <v>6</v>
      </c>
      <c r="B32" s="42" t="s">
        <v>35</v>
      </c>
      <c r="C32" s="43" t="s">
        <v>37</v>
      </c>
      <c r="D32" s="25" t="s">
        <v>36</v>
      </c>
      <c r="E32" s="44">
        <v>0.41149999999999998</v>
      </c>
      <c r="F32" s="45">
        <v>2206.75</v>
      </c>
      <c r="G32" s="45">
        <v>1328.4</v>
      </c>
      <c r="H32" s="45">
        <v>585.41</v>
      </c>
      <c r="I32" s="45">
        <v>16.72</v>
      </c>
      <c r="J32" s="46">
        <v>908</v>
      </c>
      <c r="K32" s="46">
        <v>547</v>
      </c>
      <c r="L32" s="46">
        <v>241</v>
      </c>
      <c r="M32" s="46">
        <v>7</v>
      </c>
    </row>
    <row r="33" spans="1:13" ht="19.149999999999999" customHeight="1">
      <c r="A33" s="56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</row>
    <row r="34" spans="1:13" ht="63">
      <c r="A34" s="37">
        <v>7</v>
      </c>
      <c r="B34" s="42" t="s">
        <v>39</v>
      </c>
      <c r="C34" s="43" t="s">
        <v>74</v>
      </c>
      <c r="D34" s="25" t="s">
        <v>40</v>
      </c>
      <c r="E34" s="44">
        <v>1</v>
      </c>
      <c r="F34" s="45" t="s">
        <v>70</v>
      </c>
      <c r="G34" s="46"/>
      <c r="H34" s="46"/>
      <c r="I34" s="46"/>
      <c r="J34" s="46">
        <v>6272</v>
      </c>
      <c r="K34" s="46"/>
      <c r="L34" s="46"/>
      <c r="M34" s="46"/>
    </row>
    <row r="35" spans="1:13" ht="51">
      <c r="A35" s="37">
        <v>8</v>
      </c>
      <c r="B35" s="42" t="s">
        <v>39</v>
      </c>
      <c r="C35" s="43" t="s">
        <v>75</v>
      </c>
      <c r="D35" s="25" t="s">
        <v>40</v>
      </c>
      <c r="E35" s="44">
        <v>1</v>
      </c>
      <c r="F35" s="45" t="s">
        <v>71</v>
      </c>
      <c r="G35" s="46"/>
      <c r="H35" s="46"/>
      <c r="I35" s="46"/>
      <c r="J35" s="46">
        <v>2230</v>
      </c>
      <c r="K35" s="46"/>
      <c r="L35" s="46"/>
      <c r="M35" s="46"/>
    </row>
    <row r="36" spans="1:13" ht="15">
      <c r="A36" s="53" t="s">
        <v>41</v>
      </c>
      <c r="B36" s="54"/>
      <c r="C36" s="54"/>
      <c r="D36" s="54"/>
      <c r="E36" s="54"/>
      <c r="F36" s="54"/>
      <c r="G36" s="54"/>
      <c r="H36" s="54"/>
      <c r="I36" s="54"/>
      <c r="J36" s="45">
        <v>10250</v>
      </c>
      <c r="K36" s="45">
        <v>659</v>
      </c>
      <c r="L36" s="45">
        <v>285</v>
      </c>
      <c r="M36" s="45">
        <v>13</v>
      </c>
    </row>
    <row r="37" spans="1:13" ht="15">
      <c r="A37" s="53" t="s">
        <v>42</v>
      </c>
      <c r="B37" s="54"/>
      <c r="C37" s="54"/>
      <c r="D37" s="54"/>
      <c r="E37" s="54"/>
      <c r="F37" s="54"/>
      <c r="G37" s="54"/>
      <c r="H37" s="54"/>
      <c r="I37" s="54"/>
      <c r="J37" s="45">
        <v>464</v>
      </c>
      <c r="K37" s="46"/>
      <c r="L37" s="46"/>
      <c r="M37" s="46"/>
    </row>
    <row r="38" spans="1:13" ht="15">
      <c r="A38" s="53" t="s">
        <v>43</v>
      </c>
      <c r="B38" s="54"/>
      <c r="C38" s="54"/>
      <c r="D38" s="54"/>
      <c r="E38" s="54"/>
      <c r="F38" s="54"/>
      <c r="G38" s="54"/>
      <c r="H38" s="54"/>
      <c r="I38" s="54"/>
      <c r="J38" s="46"/>
      <c r="K38" s="46"/>
      <c r="L38" s="46"/>
      <c r="M38" s="46"/>
    </row>
    <row r="39" spans="1:13" ht="15">
      <c r="A39" s="53" t="s">
        <v>44</v>
      </c>
      <c r="B39" s="54"/>
      <c r="C39" s="54"/>
      <c r="D39" s="54"/>
      <c r="E39" s="54"/>
      <c r="F39" s="54"/>
      <c r="G39" s="54"/>
      <c r="H39" s="54"/>
      <c r="I39" s="54"/>
      <c r="J39" s="45">
        <v>383</v>
      </c>
      <c r="K39" s="46"/>
      <c r="L39" s="46"/>
      <c r="M39" s="46"/>
    </row>
    <row r="40" spans="1:13" ht="15">
      <c r="A40" s="53" t="s">
        <v>45</v>
      </c>
      <c r="B40" s="54"/>
      <c r="C40" s="54"/>
      <c r="D40" s="54"/>
      <c r="E40" s="54"/>
      <c r="F40" s="54"/>
      <c r="G40" s="54"/>
      <c r="H40" s="54"/>
      <c r="I40" s="54"/>
      <c r="J40" s="45">
        <v>66</v>
      </c>
      <c r="K40" s="46"/>
      <c r="L40" s="46"/>
      <c r="M40" s="46"/>
    </row>
    <row r="41" spans="1:13" ht="15">
      <c r="A41" s="53" t="s">
        <v>46</v>
      </c>
      <c r="B41" s="54"/>
      <c r="C41" s="54"/>
      <c r="D41" s="54"/>
      <c r="E41" s="54"/>
      <c r="F41" s="54"/>
      <c r="G41" s="54"/>
      <c r="H41" s="54"/>
      <c r="I41" s="54"/>
      <c r="J41" s="45">
        <v>15</v>
      </c>
      <c r="K41" s="46"/>
      <c r="L41" s="46"/>
      <c r="M41" s="46"/>
    </row>
    <row r="42" spans="1:13" ht="15">
      <c r="A42" s="53" t="s">
        <v>47</v>
      </c>
      <c r="B42" s="54"/>
      <c r="C42" s="54"/>
      <c r="D42" s="54"/>
      <c r="E42" s="54"/>
      <c r="F42" s="54"/>
      <c r="G42" s="54"/>
      <c r="H42" s="54"/>
      <c r="I42" s="54"/>
      <c r="J42" s="45">
        <v>45</v>
      </c>
      <c r="K42" s="46"/>
      <c r="L42" s="46"/>
      <c r="M42" s="46"/>
    </row>
    <row r="43" spans="1:13" ht="15">
      <c r="A43" s="53" t="s">
        <v>43</v>
      </c>
      <c r="B43" s="54"/>
      <c r="C43" s="54"/>
      <c r="D43" s="54"/>
      <c r="E43" s="54"/>
      <c r="F43" s="54"/>
      <c r="G43" s="54"/>
      <c r="H43" s="54"/>
      <c r="I43" s="54"/>
      <c r="J43" s="46"/>
      <c r="K43" s="46"/>
      <c r="L43" s="46"/>
      <c r="M43" s="46"/>
    </row>
    <row r="44" spans="1:13" ht="15">
      <c r="A44" s="53" t="s">
        <v>48</v>
      </c>
      <c r="B44" s="54"/>
      <c r="C44" s="54"/>
      <c r="D44" s="54"/>
      <c r="E44" s="54"/>
      <c r="F44" s="54"/>
      <c r="G44" s="54"/>
      <c r="H44" s="54"/>
      <c r="I44" s="54"/>
      <c r="J44" s="45">
        <v>36</v>
      </c>
      <c r="K44" s="46"/>
      <c r="L44" s="46"/>
      <c r="M44" s="46"/>
    </row>
    <row r="45" spans="1:13" ht="15">
      <c r="A45" s="53" t="s">
        <v>49</v>
      </c>
      <c r="B45" s="54"/>
      <c r="C45" s="54"/>
      <c r="D45" s="54"/>
      <c r="E45" s="54"/>
      <c r="F45" s="54"/>
      <c r="G45" s="54"/>
      <c r="H45" s="54"/>
      <c r="I45" s="54"/>
      <c r="J45" s="45">
        <v>9</v>
      </c>
      <c r="K45" s="46"/>
      <c r="L45" s="46"/>
      <c r="M45" s="46"/>
    </row>
    <row r="46" spans="1:13" ht="15">
      <c r="A46" s="57" t="s">
        <v>50</v>
      </c>
      <c r="B46" s="54"/>
      <c r="C46" s="54"/>
      <c r="D46" s="54"/>
      <c r="E46" s="54"/>
      <c r="F46" s="54"/>
      <c r="G46" s="54"/>
      <c r="H46" s="54"/>
      <c r="I46" s="54"/>
      <c r="J46" s="46"/>
      <c r="K46" s="46"/>
      <c r="L46" s="46"/>
      <c r="M46" s="46"/>
    </row>
    <row r="47" spans="1:13" ht="15">
      <c r="A47" s="53" t="s">
        <v>51</v>
      </c>
      <c r="B47" s="54"/>
      <c r="C47" s="54"/>
      <c r="D47" s="54"/>
      <c r="E47" s="54"/>
      <c r="F47" s="54"/>
      <c r="G47" s="54"/>
      <c r="H47" s="54"/>
      <c r="I47" s="54"/>
      <c r="J47" s="45">
        <v>93388</v>
      </c>
      <c r="K47" s="46"/>
      <c r="L47" s="46"/>
      <c r="M47" s="46"/>
    </row>
    <row r="48" spans="1:13" ht="15">
      <c r="A48" s="53" t="s">
        <v>52</v>
      </c>
      <c r="B48" s="54"/>
      <c r="C48" s="54"/>
      <c r="D48" s="54"/>
      <c r="E48" s="54"/>
      <c r="F48" s="54"/>
      <c r="G48" s="54"/>
      <c r="H48" s="54"/>
      <c r="I48" s="54"/>
      <c r="J48" s="48">
        <f>J49-J47</f>
        <v>4100.333333333343</v>
      </c>
      <c r="K48" s="46"/>
      <c r="L48" s="46"/>
      <c r="M48" s="46"/>
    </row>
    <row r="49" spans="1:13" ht="15">
      <c r="A49" s="57" t="s">
        <v>53</v>
      </c>
      <c r="B49" s="54"/>
      <c r="C49" s="54"/>
      <c r="D49" s="54"/>
      <c r="E49" s="54"/>
      <c r="F49" s="54"/>
      <c r="G49" s="54"/>
      <c r="H49" s="54"/>
      <c r="I49" s="54"/>
      <c r="J49" s="47">
        <f>J51/1.2</f>
        <v>97488.333333333343</v>
      </c>
      <c r="K49" s="46"/>
      <c r="L49" s="46"/>
      <c r="M49" s="46"/>
    </row>
    <row r="50" spans="1:13" ht="15">
      <c r="A50" s="53" t="s">
        <v>54</v>
      </c>
      <c r="B50" s="54"/>
      <c r="C50" s="54"/>
      <c r="D50" s="54"/>
      <c r="E50" s="54"/>
      <c r="F50" s="54"/>
      <c r="G50" s="54"/>
      <c r="H50" s="54"/>
      <c r="I50" s="54"/>
      <c r="J50" s="48">
        <f>J49*0.2</f>
        <v>19497.666666666668</v>
      </c>
      <c r="K50" s="46"/>
      <c r="L50" s="46"/>
      <c r="M50" s="46"/>
    </row>
    <row r="51" spans="1:13" ht="15">
      <c r="A51" s="57" t="s">
        <v>55</v>
      </c>
      <c r="B51" s="54"/>
      <c r="C51" s="54"/>
      <c r="D51" s="54"/>
      <c r="E51" s="54"/>
      <c r="F51" s="54"/>
      <c r="G51" s="54"/>
      <c r="H51" s="54"/>
      <c r="I51" s="54"/>
      <c r="J51" s="47">
        <v>116986</v>
      </c>
      <c r="K51" s="46"/>
      <c r="L51" s="46"/>
      <c r="M51" s="46"/>
    </row>
  </sheetData>
  <mergeCells count="35">
    <mergeCell ref="C10:J10"/>
    <mergeCell ref="A51:I51"/>
    <mergeCell ref="E14:F14"/>
    <mergeCell ref="E17:F17"/>
    <mergeCell ref="E18:F18"/>
    <mergeCell ref="E16:F16"/>
    <mergeCell ref="E15:F15"/>
    <mergeCell ref="A45:I45"/>
    <mergeCell ref="A46:I46"/>
    <mergeCell ref="A47:I47"/>
    <mergeCell ref="A48:I48"/>
    <mergeCell ref="A49:I49"/>
    <mergeCell ref="A50:I50"/>
    <mergeCell ref="A39:I39"/>
    <mergeCell ref="A40:I40"/>
    <mergeCell ref="A42:I42"/>
    <mergeCell ref="A43:I43"/>
    <mergeCell ref="A44:I44"/>
    <mergeCell ref="F22:I22"/>
    <mergeCell ref="A26:M26"/>
    <mergeCell ref="A33:M33"/>
    <mergeCell ref="A36:I36"/>
    <mergeCell ref="A37:I37"/>
    <mergeCell ref="A38:I38"/>
    <mergeCell ref="J22:M22"/>
    <mergeCell ref="F23:F24"/>
    <mergeCell ref="G23:I23"/>
    <mergeCell ref="J23:J24"/>
    <mergeCell ref="K23:M23"/>
    <mergeCell ref="A22:A24"/>
    <mergeCell ref="B22:B24"/>
    <mergeCell ref="C22:C24"/>
    <mergeCell ref="D22:D24"/>
    <mergeCell ref="E22:E24"/>
    <mergeCell ref="A41:I41"/>
  </mergeCells>
  <pageMargins left="0.39370078740157483" right="0" top="0.51181102362204722" bottom="0.39370078740157483" header="0.31496062992125984" footer="0.19685039370078741"/>
  <pageSetup paperSize="9" scale="9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13 граф</vt:lpstr>
      <vt:lpstr>'ЛСР 13 граф'!Constr</vt:lpstr>
      <vt:lpstr>'ЛСР 13 граф'!FOT</vt:lpstr>
      <vt:lpstr>'ЛСР 13 граф'!Ind</vt:lpstr>
      <vt:lpstr>'ЛСР 13 граф'!Obosn</vt:lpstr>
      <vt:lpstr>'ЛСР 13 граф'!SmPr</vt:lpstr>
      <vt:lpstr>'ЛСР 13 граф'!Заголовки_для_печати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Пользователь</cp:lastModifiedBy>
  <dcterms:created xsi:type="dcterms:W3CDTF">2012-09-25T04:33:48Z</dcterms:created>
  <dcterms:modified xsi:type="dcterms:W3CDTF">2019-01-16T02:32:14Z</dcterms:modified>
</cp:coreProperties>
</file>